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ivision\Banking\Current and Previous RFP's and Extensions\FY27\IDOR EFT\"/>
    </mc:Choice>
  </mc:AlternateContent>
  <xr:revisionPtr revIDLastSave="0" documentId="13_ncr:1_{A7A8B8B7-6BE5-44FF-B220-C0618D66236F}" xr6:coauthVersionLast="47" xr6:coauthVersionMax="47" xr10:uidLastSave="{00000000-0000-0000-0000-000000000000}"/>
  <bookViews>
    <workbookView xWindow="30612" yWindow="-108" windowWidth="30936" windowHeight="16776" xr2:uid="{4A95429E-9064-4F09-A873-7F71BF676895}"/>
  </bookViews>
  <sheets>
    <sheet name="eft" sheetId="2" r:id="rId1"/>
  </sheets>
  <definedNames>
    <definedName name="_xlnm.Print_Titles" localSheetId="0">eft!$1:$4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1" i="2" l="1"/>
  <c r="F140" i="2"/>
  <c r="F139" i="2"/>
  <c r="F138" i="2"/>
  <c r="F137" i="2"/>
  <c r="F136" i="2"/>
  <c r="F135" i="2"/>
  <c r="F134" i="2"/>
  <c r="F133" i="2"/>
  <c r="F132" i="2"/>
  <c r="F131" i="2"/>
  <c r="F130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6" i="2"/>
  <c r="F144" i="2"/>
  <c r="F127" i="2" l="1"/>
  <c r="F146" i="2" s="1"/>
</calcChain>
</file>

<file path=xl/sharedStrings.xml><?xml version="1.0" encoding="utf-8"?>
<sst xmlns="http://schemas.openxmlformats.org/spreadsheetml/2006/main" count="403" uniqueCount="243">
  <si>
    <t>Description</t>
  </si>
  <si>
    <t>TMA Code</t>
  </si>
  <si>
    <t>Unit</t>
  </si>
  <si>
    <t>Uncollected Overdraft Surcharge</t>
  </si>
  <si>
    <t>00-0013</t>
  </si>
  <si>
    <t>Occurrence</t>
  </si>
  <si>
    <t>Overdraft Interest Fees</t>
  </si>
  <si>
    <t>00-0211</t>
  </si>
  <si>
    <t>Charge for Overdraft</t>
  </si>
  <si>
    <t>00-0212</t>
  </si>
  <si>
    <t>FDIC</t>
  </si>
  <si>
    <t>00-0230</t>
  </si>
  <si>
    <t>Variable/Pass Through</t>
  </si>
  <si>
    <t>Earnings Credit Adjustment</t>
  </si>
  <si>
    <t>00-0241</t>
  </si>
  <si>
    <t>DDA Maintenance</t>
  </si>
  <si>
    <t>01-0000</t>
  </si>
  <si>
    <t>Account</t>
  </si>
  <si>
    <t>Debits Posted</t>
  </si>
  <si>
    <t>01-0100</t>
  </si>
  <si>
    <t>Item</t>
  </si>
  <si>
    <t>Credits Posted</t>
  </si>
  <si>
    <t>01-0101</t>
  </si>
  <si>
    <t>DDA Statement Internet</t>
  </si>
  <si>
    <t>01-0337</t>
  </si>
  <si>
    <t>Monthly</t>
  </si>
  <si>
    <t>Account Analysis Automated Internet</t>
  </si>
  <si>
    <t>01-0407</t>
  </si>
  <si>
    <t>Account Analysis 822 Internet</t>
  </si>
  <si>
    <t>01-0447</t>
  </si>
  <si>
    <t>Audit Confirmation</t>
  </si>
  <si>
    <t>01-0630</t>
  </si>
  <si>
    <t>Daily</t>
  </si>
  <si>
    <t>ACH Maintenance</t>
  </si>
  <si>
    <t>25-0000</t>
  </si>
  <si>
    <t>ACH Debit Originated</t>
  </si>
  <si>
    <t>25-0100</t>
  </si>
  <si>
    <t>ACH Credits Originated</t>
  </si>
  <si>
    <t>25-0101</t>
  </si>
  <si>
    <t>ACH Addenda Originated</t>
  </si>
  <si>
    <t>25-0120</t>
  </si>
  <si>
    <t>ACH Debit Prenotes Originated</t>
  </si>
  <si>
    <t>25-0130</t>
  </si>
  <si>
    <t>ACH Account Block</t>
  </si>
  <si>
    <t>25-1052</t>
  </si>
  <si>
    <t>ACH Account Filters</t>
  </si>
  <si>
    <t>25-1056</t>
  </si>
  <si>
    <t>ACH Debits Received</t>
  </si>
  <si>
    <t>25-0200</t>
  </si>
  <si>
    <t>ACH Credits Received</t>
  </si>
  <si>
    <t>25-0201</t>
  </si>
  <si>
    <t>25-0220</t>
  </si>
  <si>
    <t>ACH Return Item Debit</t>
  </si>
  <si>
    <t>25-0300</t>
  </si>
  <si>
    <t>ACH Return Item Credit</t>
  </si>
  <si>
    <t>25-0301</t>
  </si>
  <si>
    <t>ACH Redeposit</t>
  </si>
  <si>
    <t>25-0310</t>
  </si>
  <si>
    <t>ACH Return Item Dishonored</t>
  </si>
  <si>
    <t>25-0311</t>
  </si>
  <si>
    <t>25-0312</t>
  </si>
  <si>
    <t>ACH Return Item Notification</t>
  </si>
  <si>
    <t>25-0400</t>
  </si>
  <si>
    <t>ACH Except Processing-Item Modification</t>
  </si>
  <si>
    <t>25-0610</t>
  </si>
  <si>
    <t>ACH Except Processing-Batch Modification</t>
  </si>
  <si>
    <t>25-0611</t>
  </si>
  <si>
    <t>Batch</t>
  </si>
  <si>
    <t>ACH Except Processing-File Modification</t>
  </si>
  <si>
    <t>25-0612</t>
  </si>
  <si>
    <t>File</t>
  </si>
  <si>
    <t>ACH Except Processing-Item Deletion</t>
  </si>
  <si>
    <t>25-0620</t>
  </si>
  <si>
    <t>ACH Except Processing-Batch Deletion</t>
  </si>
  <si>
    <t>ACH Except Processing-File Deletion</t>
  </si>
  <si>
    <t>25-0622</t>
  </si>
  <si>
    <t>ACH Except Processing-Item Reject</t>
  </si>
  <si>
    <t>25-0630</t>
  </si>
  <si>
    <t>ACH Except Processing-Batch Reject</t>
  </si>
  <si>
    <t>25-0631</t>
  </si>
  <si>
    <t>ACH Except Processing-File Reject</t>
  </si>
  <si>
    <t>25-0632</t>
  </si>
  <si>
    <t>ACH Except Processing-Item Reversal</t>
  </si>
  <si>
    <t>25-0640</t>
  </si>
  <si>
    <t>ACH Except Processing-Batch Reversal</t>
  </si>
  <si>
    <t>25-0641</t>
  </si>
  <si>
    <t>ACH Except Processing-File Reversal</t>
  </si>
  <si>
    <t>25-0642</t>
  </si>
  <si>
    <t>Special ACH Services-Notification of Change-Auto</t>
  </si>
  <si>
    <t>25-1070</t>
  </si>
  <si>
    <t>30-0200</t>
  </si>
  <si>
    <t>EDI Receiving Translation</t>
  </si>
  <si>
    <t>30-0210</t>
  </si>
  <si>
    <t>Wire Transfer-Out Rep Terminal</t>
  </si>
  <si>
    <t>35-0100</t>
  </si>
  <si>
    <t>Wire Transfer-Out Non-Rep. Terminal</t>
  </si>
  <si>
    <t>35-0104</t>
  </si>
  <si>
    <t>Outgoing Book Transfer</t>
  </si>
  <si>
    <t>35-0123</t>
  </si>
  <si>
    <t>Wire Transfer Out-Rep Telephonic</t>
  </si>
  <si>
    <t>35-0200</t>
  </si>
  <si>
    <t>Wire Transfer Out-Non-Rep. Telephonic</t>
  </si>
  <si>
    <t>35-0202</t>
  </si>
  <si>
    <t>Wire Transfer-In</t>
  </si>
  <si>
    <t>35-0300</t>
  </si>
  <si>
    <t>Incoming Book Transfer</t>
  </si>
  <si>
    <t>35-0320</t>
  </si>
  <si>
    <t>Funds Transfer System Maintenance</t>
  </si>
  <si>
    <t>35-0000</t>
  </si>
  <si>
    <t>Automatic Investment Maintenance</t>
  </si>
  <si>
    <t>45-0020</t>
  </si>
  <si>
    <t>Miscellaneous</t>
  </si>
  <si>
    <t>99-0000</t>
  </si>
  <si>
    <t>Pre-Approved</t>
  </si>
  <si>
    <t>Item Cost</t>
  </si>
  <si>
    <t>ACH Premium Cycle Surcharge</t>
  </si>
  <si>
    <t>ACH Settlement Credit</t>
  </si>
  <si>
    <t>ACH Settlement Debit</t>
  </si>
  <si>
    <t>ACH Network Fee Credit</t>
  </si>
  <si>
    <t>ACH Network Fee Debit</t>
  </si>
  <si>
    <t>ACH Return Transmission</t>
  </si>
  <si>
    <t>Minute</t>
  </si>
  <si>
    <t>ACH Debit</t>
  </si>
  <si>
    <t>Debit Authorization Exception</t>
  </si>
  <si>
    <t>Debit Authorization Return</t>
  </si>
  <si>
    <t>25-0140</t>
  </si>
  <si>
    <t>25-1050</t>
  </si>
  <si>
    <t>25-0402</t>
  </si>
  <si>
    <t>30-0300</t>
  </si>
  <si>
    <t>30-0100</t>
  </si>
  <si>
    <t>EDI Origination Translation-ANSI</t>
  </si>
  <si>
    <t>30-0110</t>
  </si>
  <si>
    <t>EDI Data Transfer Origination</t>
  </si>
  <si>
    <t>25-1053</t>
  </si>
  <si>
    <t xml:space="preserve">EDI Special Programming </t>
  </si>
  <si>
    <t>25-0302</t>
  </si>
  <si>
    <t>ACH Received Debit/Credit</t>
  </si>
  <si>
    <t>25-0202</t>
  </si>
  <si>
    <t>ACH Originated Debit/Credit</t>
  </si>
  <si>
    <t>25-0102</t>
  </si>
  <si>
    <t>40-0800</t>
  </si>
  <si>
    <t>Automatic Investment Report</t>
  </si>
  <si>
    <t>45-0403</t>
  </si>
  <si>
    <t>30-0000</t>
  </si>
  <si>
    <t>EDI in Network Translation Receipts</t>
  </si>
  <si>
    <t>Development Cost</t>
  </si>
  <si>
    <t>99-9999</t>
  </si>
  <si>
    <t>ACH-Investigation</t>
  </si>
  <si>
    <t>25-1010</t>
  </si>
  <si>
    <t>ACH Input Automated Transmission</t>
  </si>
  <si>
    <t>25-0501</t>
  </si>
  <si>
    <t>Per Company ID</t>
  </si>
  <si>
    <t>EDI Receiving Transmission-Direct Addenda</t>
  </si>
  <si>
    <t>Fund Transfer Advice-Automated</t>
  </si>
  <si>
    <t>35-0400</t>
  </si>
  <si>
    <t>EDI Origination Transmission-ACH Confirmation</t>
  </si>
  <si>
    <t>Special ACH Services-Review for Notification of Change</t>
  </si>
  <si>
    <t xml:space="preserve">The estimates of numeric data, such as volume activity history, contained in this RFP are based </t>
  </si>
  <si>
    <t xml:space="preserve">on historical information or projections and may change as a result of future technological </t>
  </si>
  <si>
    <t xml:space="preserve">advancements, related statutory or administrative changes, agency initiatives, consumer </t>
  </si>
  <si>
    <t xml:space="preserve">behavior, and/or other factors.  </t>
  </si>
  <si>
    <t>ACH Monthly Base</t>
  </si>
  <si>
    <t>ACH Originated Reject Data File</t>
  </si>
  <si>
    <t>ACH Return Item Unauthorized-Electronic</t>
  </si>
  <si>
    <t>ACH NOC-Transmission Advice</t>
  </si>
  <si>
    <t>30-0010</t>
  </si>
  <si>
    <t>15-0240</t>
  </si>
  <si>
    <t>35-0310</t>
  </si>
  <si>
    <t>Wire Book Transfer CEO/API</t>
  </si>
  <si>
    <t>35-0120</t>
  </si>
  <si>
    <t>Wire In XBDR USA Account</t>
  </si>
  <si>
    <t>ACH NOC Electronic</t>
  </si>
  <si>
    <t>25-0720</t>
  </si>
  <si>
    <t>25-0703</t>
  </si>
  <si>
    <t>Miscellaneous Credits</t>
  </si>
  <si>
    <t>10-0015</t>
  </si>
  <si>
    <t>ACH Future Dated</t>
  </si>
  <si>
    <t>ACH Same Day On Us</t>
  </si>
  <si>
    <t>ACH Received Addenda</t>
  </si>
  <si>
    <t>ACH Return Admin-Electronic</t>
  </si>
  <si>
    <t>ACH Return Item Electronic</t>
  </si>
  <si>
    <t>ACH NOC-Info Reporting Advice</t>
  </si>
  <si>
    <t>Volume</t>
  </si>
  <si>
    <t>IVR</t>
  </si>
  <si>
    <t>Account Validation Service</t>
  </si>
  <si>
    <t>EDI Maintenance Origination</t>
  </si>
  <si>
    <t>EDI Maintenance Receiving</t>
  </si>
  <si>
    <t>EDI Origination Transmission Direct</t>
  </si>
  <si>
    <t>30-0229</t>
  </si>
  <si>
    <t>EDI Remittance Advising</t>
  </si>
  <si>
    <t>30-0524</t>
  </si>
  <si>
    <t>Debit Block</t>
  </si>
  <si>
    <t>ACH Fraud Filter Stop Monthly Base</t>
  </si>
  <si>
    <t>EDI-ACH Transaction</t>
  </si>
  <si>
    <t>EDI-Addenda</t>
  </si>
  <si>
    <t>Hourly</t>
  </si>
  <si>
    <t>ACH Addenda  Received</t>
  </si>
  <si>
    <t>ACH Intra-Day Report Transactions</t>
  </si>
  <si>
    <t>ACH Report Module</t>
  </si>
  <si>
    <t>ACH Activity Report</t>
  </si>
  <si>
    <t>EDI Receiving Transmission Direct</t>
  </si>
  <si>
    <t>40-0050</t>
  </si>
  <si>
    <t>40-0051</t>
  </si>
  <si>
    <t>40-0053</t>
  </si>
  <si>
    <t>40-0054</t>
  </si>
  <si>
    <t>Domestic Information Maintenance-Terminal/Network</t>
  </si>
  <si>
    <t>40-0003</t>
  </si>
  <si>
    <t>On-Line Maintenance Previous Day-Summary</t>
  </si>
  <si>
    <t>On-Line Maintenance Previous Day-Detail</t>
  </si>
  <si>
    <t>On-Line Maintenance Current Day-Summary</t>
  </si>
  <si>
    <t>On-Line Maintenance Current Day-Detail</t>
  </si>
  <si>
    <t>40-0231</t>
  </si>
  <si>
    <t>Domestic Reporting Previous Day-Summary</t>
  </si>
  <si>
    <t>40-0270</t>
  </si>
  <si>
    <t>Domestic Reporting Previous Day-Detail</t>
  </si>
  <si>
    <t>40-0271</t>
  </si>
  <si>
    <t>Domestic Reporting Current Day-Summary</t>
  </si>
  <si>
    <t>40-0273</t>
  </si>
  <si>
    <t>Domestic Reporting Current Day-Detail</t>
  </si>
  <si>
    <t>40-0274</t>
  </si>
  <si>
    <t>Domestic Reporting-Internet Bundled</t>
  </si>
  <si>
    <t>40-02ZZ</t>
  </si>
  <si>
    <t>Information Services-Data Storage</t>
  </si>
  <si>
    <t>Total Cost</t>
  </si>
  <si>
    <t>Average Monthly</t>
  </si>
  <si>
    <t>SUBTOTAL</t>
  </si>
  <si>
    <t>GRAND TOTAL</t>
  </si>
  <si>
    <t>Direct API Payment</t>
  </si>
  <si>
    <t>Voice/Operator Payment</t>
  </si>
  <si>
    <t>IVR Payments Per Minute</t>
  </si>
  <si>
    <t>Operator Cancellation</t>
  </si>
  <si>
    <t>Operator Inquiry</t>
  </si>
  <si>
    <t>Enrollment Add-Electronic</t>
  </si>
  <si>
    <t>Enrollment Add-Manual</t>
  </si>
  <si>
    <t>Enrollment Edit-Electronic</t>
  </si>
  <si>
    <t>Enrollment Edit-Manual</t>
  </si>
  <si>
    <t>Number of Total Locations Stored</t>
  </si>
  <si>
    <t>IVR Abandoned Calls Per Minute</t>
  </si>
  <si>
    <t>IVR Roll Over Calls Per Minute</t>
  </si>
  <si>
    <t xml:space="preserve">  Exhibit J Proposed Cost Structure</t>
  </si>
  <si>
    <t>ACH Return Item Unauthorized Quality</t>
  </si>
  <si>
    <t>ECS Translation Sves</t>
  </si>
  <si>
    <t>Domestic Reporting-Electronic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</si>
</sst>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_);[Red]\(&quot;$&quot;#,##0.0000\)"/>
  </numFmts>
  <fonts count="27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22" fillId="0" borderId="0"/>
    <xf numFmtId="0" fontId="14" fillId="0" borderId="0"/>
    <xf numFmtId="0" fontId="14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20" fillId="0" borderId="0" xfId="0" applyFont="1"/>
    <xf numFmtId="49" fontId="20" fillId="0" borderId="0" xfId="0" applyNumberFormat="1" applyFont="1"/>
    <xf numFmtId="0" fontId="20" fillId="0" borderId="0" xfId="0" applyFont="1" applyAlignment="1">
      <alignment horizontal="center"/>
    </xf>
    <xf numFmtId="0" fontId="23" fillId="0" borderId="0" xfId="0" applyFont="1"/>
    <xf numFmtId="0" fontId="21" fillId="0" borderId="0" xfId="0" applyFont="1"/>
    <xf numFmtId="38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4" fontId="21" fillId="0" borderId="0" xfId="0" applyNumberFormat="1" applyFont="1"/>
    <xf numFmtId="38" fontId="21" fillId="0" borderId="0" xfId="0" applyNumberFormat="1" applyFont="1" applyAlignment="1">
      <alignment horizontal="center"/>
    </xf>
    <xf numFmtId="38" fontId="21" fillId="0" borderId="0" xfId="0" applyNumberFormat="1" applyFont="1"/>
    <xf numFmtId="49" fontId="21" fillId="0" borderId="0" xfId="0" applyNumberFormat="1" applyFont="1"/>
    <xf numFmtId="4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"/>
    </xf>
    <xf numFmtId="38" fontId="25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  <xf numFmtId="0" fontId="26" fillId="0" borderId="0" xfId="0" applyFont="1"/>
    <xf numFmtId="164" fontId="21" fillId="0" borderId="0" xfId="0" applyNumberFormat="1" applyFont="1"/>
    <xf numFmtId="38" fontId="24" fillId="0" borderId="0" xfId="0" applyNumberFormat="1" applyFont="1" applyAlignment="1">
      <alignment horizontal="center"/>
    </xf>
    <xf numFmtId="0" fontId="24" fillId="0" borderId="0" xfId="0" applyFont="1"/>
    <xf numFmtId="164" fontId="20" fillId="0" borderId="0" xfId="0" applyNumberFormat="1" applyFont="1"/>
    <xf numFmtId="164" fontId="24" fillId="0" borderId="0" xfId="0" applyNumberFormat="1" applyFont="1"/>
    <xf numFmtId="164" fontId="25" fillId="0" borderId="0" xfId="0" applyNumberFormat="1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CEA1972-1AA6-4C6E-8212-59E448C2B58E}"/>
    <cellStyle name="Normal 3" xfId="38" xr:uid="{01283222-CF6D-4B00-91A3-AD9F98E6D556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6123-E10C-4160-80C3-3FA96A5CA586}">
  <dimension ref="A1:F154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2" sqref="A2"/>
      <selection pane="bottomRight" activeCell="A111" sqref="A111"/>
    </sheetView>
  </sheetViews>
  <sheetFormatPr defaultColWidth="9.109375" defaultRowHeight="15.6" x14ac:dyDescent="0.3"/>
  <cols>
    <col min="1" max="1" width="53.5546875" style="1" customWidth="1"/>
    <col min="2" max="2" width="11.6640625" style="2" bestFit="1" customWidth="1"/>
    <col min="3" max="3" width="34.6640625" style="3" bestFit="1" customWidth="1"/>
    <col min="4" max="4" width="19.88671875" style="6" customWidth="1"/>
    <col min="5" max="5" width="16.5546875" style="20" bestFit="1" customWidth="1"/>
    <col min="6" max="6" width="10.88671875" style="17" bestFit="1" customWidth="1"/>
    <col min="7" max="16384" width="9.109375" style="1"/>
  </cols>
  <sheetData>
    <row r="1" spans="1:6" x14ac:dyDescent="0.3">
      <c r="B1" s="19"/>
      <c r="C1" s="19" t="s">
        <v>239</v>
      </c>
      <c r="D1" s="10"/>
      <c r="E1" s="17"/>
    </row>
    <row r="2" spans="1:6" x14ac:dyDescent="0.3">
      <c r="A2" s="5"/>
      <c r="B2" s="11"/>
      <c r="C2" s="7"/>
      <c r="D2" s="9"/>
      <c r="E2" s="17"/>
    </row>
    <row r="3" spans="1:6" x14ac:dyDescent="0.3">
      <c r="A3" s="5"/>
      <c r="B3" s="11"/>
      <c r="C3" s="7"/>
      <c r="D3" s="18" t="s">
        <v>224</v>
      </c>
      <c r="E3" s="21"/>
    </row>
    <row r="4" spans="1:6" s="3" customFormat="1" x14ac:dyDescent="0.3">
      <c r="A4" s="12" t="s">
        <v>0</v>
      </c>
      <c r="B4" s="13" t="s">
        <v>1</v>
      </c>
      <c r="C4" s="12" t="s">
        <v>2</v>
      </c>
      <c r="D4" s="14" t="s">
        <v>182</v>
      </c>
      <c r="E4" s="22" t="s">
        <v>114</v>
      </c>
      <c r="F4" s="22" t="s">
        <v>223</v>
      </c>
    </row>
    <row r="5" spans="1:6" s="3" customFormat="1" x14ac:dyDescent="0.3">
      <c r="A5" s="12"/>
      <c r="B5" s="13"/>
      <c r="C5" s="12"/>
      <c r="D5" s="14"/>
      <c r="E5" s="22"/>
      <c r="F5" s="22"/>
    </row>
    <row r="6" spans="1:6" x14ac:dyDescent="0.3">
      <c r="A6" s="8" t="s">
        <v>3</v>
      </c>
      <c r="B6" s="11" t="s">
        <v>4</v>
      </c>
      <c r="C6" s="7" t="s">
        <v>5</v>
      </c>
      <c r="D6" s="9"/>
      <c r="E6" s="17"/>
      <c r="F6" s="17">
        <f>+D6*E6</f>
        <v>0</v>
      </c>
    </row>
    <row r="7" spans="1:6" x14ac:dyDescent="0.3">
      <c r="A7" s="8" t="s">
        <v>6</v>
      </c>
      <c r="B7" s="11" t="s">
        <v>7</v>
      </c>
      <c r="C7" s="7" t="s">
        <v>5</v>
      </c>
      <c r="D7" s="9"/>
      <c r="E7" s="17"/>
      <c r="F7" s="17">
        <f t="shared" ref="F7:F70" si="0">+D7*E7</f>
        <v>0</v>
      </c>
    </row>
    <row r="8" spans="1:6" x14ac:dyDescent="0.3">
      <c r="A8" s="8" t="s">
        <v>8</v>
      </c>
      <c r="B8" s="11" t="s">
        <v>9</v>
      </c>
      <c r="C8" s="15" t="s">
        <v>5</v>
      </c>
      <c r="D8" s="9"/>
      <c r="E8" s="17"/>
      <c r="F8" s="17">
        <f t="shared" si="0"/>
        <v>0</v>
      </c>
    </row>
    <row r="9" spans="1:6" x14ac:dyDescent="0.3">
      <c r="A9" s="8" t="s">
        <v>10</v>
      </c>
      <c r="B9" s="11" t="s">
        <v>11</v>
      </c>
      <c r="C9" s="15" t="s">
        <v>12</v>
      </c>
      <c r="D9" s="9"/>
      <c r="E9" s="17"/>
      <c r="F9" s="17">
        <f t="shared" si="0"/>
        <v>0</v>
      </c>
    </row>
    <row r="10" spans="1:6" x14ac:dyDescent="0.3">
      <c r="A10" s="8" t="s">
        <v>13</v>
      </c>
      <c r="B10" s="11" t="s">
        <v>14</v>
      </c>
      <c r="C10" s="15" t="s">
        <v>12</v>
      </c>
      <c r="D10" s="9"/>
      <c r="E10" s="17"/>
      <c r="F10" s="17">
        <f t="shared" si="0"/>
        <v>0</v>
      </c>
    </row>
    <row r="11" spans="1:6" x14ac:dyDescent="0.3">
      <c r="A11" s="8" t="s">
        <v>15</v>
      </c>
      <c r="B11" s="11" t="s">
        <v>16</v>
      </c>
      <c r="C11" s="15" t="s">
        <v>17</v>
      </c>
      <c r="D11" s="9">
        <v>1</v>
      </c>
      <c r="E11" s="17"/>
      <c r="F11" s="17">
        <f t="shared" si="0"/>
        <v>0</v>
      </c>
    </row>
    <row r="12" spans="1:6" x14ac:dyDescent="0.3">
      <c r="A12" s="8" t="s">
        <v>18</v>
      </c>
      <c r="B12" s="11" t="s">
        <v>19</v>
      </c>
      <c r="C12" s="15" t="s">
        <v>20</v>
      </c>
      <c r="D12" s="9">
        <v>77</v>
      </c>
      <c r="E12" s="17"/>
      <c r="F12" s="17">
        <f t="shared" si="0"/>
        <v>0</v>
      </c>
    </row>
    <row r="13" spans="1:6" x14ac:dyDescent="0.3">
      <c r="A13" s="5" t="s">
        <v>117</v>
      </c>
      <c r="B13" s="11" t="s">
        <v>19</v>
      </c>
      <c r="C13" s="7" t="s">
        <v>67</v>
      </c>
      <c r="D13" s="9"/>
      <c r="E13" s="17"/>
      <c r="F13" s="17">
        <f t="shared" si="0"/>
        <v>0</v>
      </c>
    </row>
    <row r="14" spans="1:6" x14ac:dyDescent="0.3">
      <c r="A14" s="8" t="s">
        <v>21</v>
      </c>
      <c r="B14" s="11" t="s">
        <v>22</v>
      </c>
      <c r="C14" s="15" t="s">
        <v>20</v>
      </c>
      <c r="D14" s="9"/>
      <c r="E14" s="17"/>
      <c r="F14" s="17">
        <f t="shared" si="0"/>
        <v>0</v>
      </c>
    </row>
    <row r="15" spans="1:6" x14ac:dyDescent="0.3">
      <c r="A15" s="5" t="s">
        <v>116</v>
      </c>
      <c r="B15" s="11" t="s">
        <v>22</v>
      </c>
      <c r="C15" s="7" t="s">
        <v>67</v>
      </c>
      <c r="D15" s="9"/>
      <c r="E15" s="17"/>
      <c r="F15" s="17">
        <f t="shared" si="0"/>
        <v>0</v>
      </c>
    </row>
    <row r="16" spans="1:6" x14ac:dyDescent="0.3">
      <c r="A16" s="8" t="s">
        <v>23</v>
      </c>
      <c r="B16" s="11" t="s">
        <v>24</v>
      </c>
      <c r="C16" s="15" t="s">
        <v>25</v>
      </c>
      <c r="D16" s="9">
        <v>1</v>
      </c>
      <c r="E16" s="17"/>
      <c r="F16" s="17">
        <f t="shared" si="0"/>
        <v>0</v>
      </c>
    </row>
    <row r="17" spans="1:6" x14ac:dyDescent="0.3">
      <c r="A17" s="5" t="s">
        <v>26</v>
      </c>
      <c r="B17" s="11" t="s">
        <v>27</v>
      </c>
      <c r="C17" s="7" t="s">
        <v>17</v>
      </c>
      <c r="D17" s="9">
        <v>1</v>
      </c>
      <c r="E17" s="17"/>
      <c r="F17" s="17">
        <f t="shared" si="0"/>
        <v>0</v>
      </c>
    </row>
    <row r="18" spans="1:6" x14ac:dyDescent="0.3">
      <c r="A18" s="8" t="s">
        <v>28</v>
      </c>
      <c r="B18" s="11" t="s">
        <v>29</v>
      </c>
      <c r="C18" s="15" t="s">
        <v>25</v>
      </c>
      <c r="D18" s="9">
        <v>1</v>
      </c>
      <c r="E18" s="17"/>
      <c r="F18" s="17">
        <f t="shared" si="0"/>
        <v>0</v>
      </c>
    </row>
    <row r="19" spans="1:6" x14ac:dyDescent="0.3">
      <c r="A19" s="8" t="s">
        <v>30</v>
      </c>
      <c r="B19" s="11" t="s">
        <v>31</v>
      </c>
      <c r="C19" s="15" t="s">
        <v>20</v>
      </c>
      <c r="D19" s="9"/>
      <c r="E19" s="17"/>
      <c r="F19" s="17">
        <f t="shared" si="0"/>
        <v>0</v>
      </c>
    </row>
    <row r="20" spans="1:6" x14ac:dyDescent="0.3">
      <c r="A20" s="8" t="s">
        <v>174</v>
      </c>
      <c r="B20" s="11" t="s">
        <v>175</v>
      </c>
      <c r="C20" s="15" t="s">
        <v>113</v>
      </c>
      <c r="D20" s="9"/>
      <c r="E20" s="17"/>
      <c r="F20" s="17">
        <f t="shared" si="0"/>
        <v>0</v>
      </c>
    </row>
    <row r="21" spans="1:6" x14ac:dyDescent="0.3">
      <c r="A21" s="8" t="s">
        <v>191</v>
      </c>
      <c r="B21" s="11" t="s">
        <v>166</v>
      </c>
      <c r="C21" s="15" t="s">
        <v>25</v>
      </c>
      <c r="D21" s="9">
        <v>1</v>
      </c>
      <c r="E21" s="17"/>
      <c r="F21" s="17">
        <f t="shared" si="0"/>
        <v>0</v>
      </c>
    </row>
    <row r="22" spans="1:6" x14ac:dyDescent="0.3">
      <c r="A22" s="8" t="s">
        <v>184</v>
      </c>
      <c r="B22" s="11" t="s">
        <v>34</v>
      </c>
      <c r="C22" s="15" t="s">
        <v>20</v>
      </c>
      <c r="D22" s="9">
        <v>50857</v>
      </c>
      <c r="E22" s="17"/>
      <c r="F22" s="17">
        <f t="shared" si="0"/>
        <v>0</v>
      </c>
    </row>
    <row r="23" spans="1:6" x14ac:dyDescent="0.3">
      <c r="A23" s="5" t="s">
        <v>33</v>
      </c>
      <c r="B23" s="11" t="s">
        <v>34</v>
      </c>
      <c r="C23" s="7" t="s">
        <v>17</v>
      </c>
      <c r="D23" s="9">
        <v>1</v>
      </c>
      <c r="E23" s="17"/>
      <c r="F23" s="17">
        <f t="shared" si="0"/>
        <v>0</v>
      </c>
    </row>
    <row r="24" spans="1:6" x14ac:dyDescent="0.3">
      <c r="A24" s="5" t="s">
        <v>161</v>
      </c>
      <c r="B24" s="11" t="s">
        <v>34</v>
      </c>
      <c r="C24" s="7" t="s">
        <v>25</v>
      </c>
      <c r="D24" s="9">
        <v>1</v>
      </c>
      <c r="E24" s="17"/>
      <c r="F24" s="17">
        <f t="shared" si="0"/>
        <v>0</v>
      </c>
    </row>
    <row r="25" spans="1:6" x14ac:dyDescent="0.3">
      <c r="A25" s="5" t="s">
        <v>35</v>
      </c>
      <c r="B25" s="11" t="s">
        <v>36</v>
      </c>
      <c r="C25" s="7" t="s">
        <v>20</v>
      </c>
      <c r="D25" s="9"/>
      <c r="E25" s="17"/>
      <c r="F25" s="17">
        <f t="shared" si="0"/>
        <v>0</v>
      </c>
    </row>
    <row r="26" spans="1:6" x14ac:dyDescent="0.3">
      <c r="A26" s="5" t="s">
        <v>178</v>
      </c>
      <c r="B26" s="11" t="s">
        <v>36</v>
      </c>
      <c r="C26" s="7" t="s">
        <v>20</v>
      </c>
      <c r="D26" s="9"/>
      <c r="E26" s="17"/>
      <c r="F26" s="17">
        <f t="shared" si="0"/>
        <v>0</v>
      </c>
    </row>
    <row r="27" spans="1:6" x14ac:dyDescent="0.3">
      <c r="A27" s="8" t="s">
        <v>37</v>
      </c>
      <c r="B27" s="11" t="s">
        <v>38</v>
      </c>
      <c r="C27" s="15" t="s">
        <v>20</v>
      </c>
      <c r="D27" s="9"/>
      <c r="E27" s="17"/>
      <c r="F27" s="17">
        <f t="shared" si="0"/>
        <v>0</v>
      </c>
    </row>
    <row r="28" spans="1:6" x14ac:dyDescent="0.3">
      <c r="A28" s="8" t="s">
        <v>138</v>
      </c>
      <c r="B28" s="11" t="s">
        <v>139</v>
      </c>
      <c r="C28" s="15" t="s">
        <v>20</v>
      </c>
      <c r="D28" s="9">
        <v>2095</v>
      </c>
      <c r="E28" s="17"/>
      <c r="F28" s="17">
        <f t="shared" si="0"/>
        <v>0</v>
      </c>
    </row>
    <row r="29" spans="1:6" x14ac:dyDescent="0.3">
      <c r="A29" s="8" t="s">
        <v>176</v>
      </c>
      <c r="B29" s="11" t="s">
        <v>139</v>
      </c>
      <c r="C29" s="15" t="s">
        <v>20</v>
      </c>
      <c r="D29" s="9"/>
      <c r="E29" s="17"/>
      <c r="F29" s="17">
        <f t="shared" si="0"/>
        <v>0</v>
      </c>
    </row>
    <row r="30" spans="1:6" x14ac:dyDescent="0.3">
      <c r="A30" s="8" t="s">
        <v>177</v>
      </c>
      <c r="B30" s="11" t="s">
        <v>139</v>
      </c>
      <c r="C30" s="15" t="s">
        <v>20</v>
      </c>
      <c r="D30" s="9"/>
      <c r="E30" s="17"/>
      <c r="F30" s="17">
        <f t="shared" si="0"/>
        <v>0</v>
      </c>
    </row>
    <row r="31" spans="1:6" x14ac:dyDescent="0.3">
      <c r="A31" s="5" t="s">
        <v>39</v>
      </c>
      <c r="B31" s="11" t="s">
        <v>40</v>
      </c>
      <c r="C31" s="7" t="s">
        <v>20</v>
      </c>
      <c r="D31" s="9">
        <v>2091</v>
      </c>
      <c r="E31" s="17"/>
      <c r="F31" s="17">
        <f t="shared" si="0"/>
        <v>0</v>
      </c>
    </row>
    <row r="32" spans="1:6" x14ac:dyDescent="0.3">
      <c r="A32" s="5" t="s">
        <v>41</v>
      </c>
      <c r="B32" s="11" t="s">
        <v>42</v>
      </c>
      <c r="C32" s="7" t="s">
        <v>20</v>
      </c>
      <c r="D32" s="9"/>
      <c r="E32" s="17"/>
      <c r="F32" s="17">
        <f t="shared" si="0"/>
        <v>0</v>
      </c>
    </row>
    <row r="33" spans="1:6" x14ac:dyDescent="0.3">
      <c r="A33" s="5" t="s">
        <v>118</v>
      </c>
      <c r="B33" s="11" t="s">
        <v>125</v>
      </c>
      <c r="C33" s="7" t="s">
        <v>20</v>
      </c>
      <c r="D33" s="9"/>
      <c r="E33" s="17"/>
      <c r="F33" s="17">
        <f t="shared" si="0"/>
        <v>0</v>
      </c>
    </row>
    <row r="34" spans="1:6" x14ac:dyDescent="0.3">
      <c r="A34" s="5" t="s">
        <v>119</v>
      </c>
      <c r="B34" s="11" t="s">
        <v>125</v>
      </c>
      <c r="C34" s="7" t="s">
        <v>20</v>
      </c>
      <c r="D34" s="9"/>
      <c r="E34" s="17"/>
      <c r="F34" s="17">
        <f t="shared" si="0"/>
        <v>0</v>
      </c>
    </row>
    <row r="35" spans="1:6" x14ac:dyDescent="0.3">
      <c r="A35" s="5" t="s">
        <v>115</v>
      </c>
      <c r="B35" s="11" t="s">
        <v>125</v>
      </c>
      <c r="C35" s="7" t="s">
        <v>20</v>
      </c>
      <c r="D35" s="9"/>
      <c r="E35" s="17"/>
      <c r="F35" s="17">
        <f t="shared" si="0"/>
        <v>0</v>
      </c>
    </row>
    <row r="36" spans="1:6" x14ac:dyDescent="0.3">
      <c r="A36" s="8" t="s">
        <v>47</v>
      </c>
      <c r="B36" s="11" t="s">
        <v>48</v>
      </c>
      <c r="C36" s="15" t="s">
        <v>20</v>
      </c>
      <c r="D36" s="9"/>
      <c r="E36" s="17"/>
      <c r="F36" s="17">
        <f t="shared" si="0"/>
        <v>0</v>
      </c>
    </row>
    <row r="37" spans="1:6" x14ac:dyDescent="0.3">
      <c r="A37" s="8" t="s">
        <v>49</v>
      </c>
      <c r="B37" s="11" t="s">
        <v>50</v>
      </c>
      <c r="C37" s="15" t="s">
        <v>20</v>
      </c>
      <c r="D37" s="9">
        <v>382167</v>
      </c>
      <c r="E37" s="17"/>
      <c r="F37" s="17">
        <f t="shared" si="0"/>
        <v>0</v>
      </c>
    </row>
    <row r="38" spans="1:6" x14ac:dyDescent="0.3">
      <c r="A38" s="8" t="s">
        <v>136</v>
      </c>
      <c r="B38" s="11" t="s">
        <v>137</v>
      </c>
      <c r="C38" s="15" t="s">
        <v>20</v>
      </c>
      <c r="D38" s="9">
        <v>383836</v>
      </c>
      <c r="E38" s="17"/>
      <c r="F38" s="17">
        <f t="shared" si="0"/>
        <v>0</v>
      </c>
    </row>
    <row r="39" spans="1:6" x14ac:dyDescent="0.3">
      <c r="A39" s="8" t="s">
        <v>196</v>
      </c>
      <c r="B39" s="11" t="s">
        <v>51</v>
      </c>
      <c r="C39" s="15" t="s">
        <v>20</v>
      </c>
      <c r="D39" s="9">
        <v>383840</v>
      </c>
      <c r="E39" s="17"/>
      <c r="F39" s="17">
        <f t="shared" si="0"/>
        <v>0</v>
      </c>
    </row>
    <row r="40" spans="1:6" x14ac:dyDescent="0.3">
      <c r="A40" s="5" t="s">
        <v>52</v>
      </c>
      <c r="B40" s="11" t="s">
        <v>53</v>
      </c>
      <c r="C40" s="7" t="s">
        <v>20</v>
      </c>
      <c r="D40" s="9"/>
      <c r="E40" s="17"/>
      <c r="F40" s="17">
        <f t="shared" si="0"/>
        <v>0</v>
      </c>
    </row>
    <row r="41" spans="1:6" x14ac:dyDescent="0.3">
      <c r="A41" s="5" t="s">
        <v>171</v>
      </c>
      <c r="B41" s="11" t="s">
        <v>53</v>
      </c>
      <c r="C41" s="7" t="s">
        <v>20</v>
      </c>
      <c r="D41" s="9"/>
      <c r="E41" s="17"/>
      <c r="F41" s="17">
        <f t="shared" si="0"/>
        <v>0</v>
      </c>
    </row>
    <row r="42" spans="1:6" x14ac:dyDescent="0.3">
      <c r="A42" s="5" t="s">
        <v>54</v>
      </c>
      <c r="B42" s="11" t="s">
        <v>55</v>
      </c>
      <c r="C42" s="15" t="s">
        <v>20</v>
      </c>
      <c r="D42" s="9"/>
      <c r="E42" s="17"/>
      <c r="F42" s="17">
        <f t="shared" si="0"/>
        <v>0</v>
      </c>
    </row>
    <row r="43" spans="1:6" x14ac:dyDescent="0.3">
      <c r="A43" s="5" t="s">
        <v>180</v>
      </c>
      <c r="B43" s="11" t="s">
        <v>135</v>
      </c>
      <c r="C43" s="15" t="s">
        <v>20</v>
      </c>
      <c r="D43" s="9">
        <v>17980</v>
      </c>
      <c r="E43" s="17"/>
      <c r="F43" s="17">
        <f t="shared" si="0"/>
        <v>0</v>
      </c>
    </row>
    <row r="44" spans="1:6" x14ac:dyDescent="0.3">
      <c r="A44" s="5" t="s">
        <v>179</v>
      </c>
      <c r="B44" s="11" t="s">
        <v>135</v>
      </c>
      <c r="C44" s="15" t="s">
        <v>20</v>
      </c>
      <c r="D44" s="9"/>
      <c r="E44" s="17"/>
      <c r="F44" s="17">
        <f t="shared" si="0"/>
        <v>0</v>
      </c>
    </row>
    <row r="45" spans="1:6" x14ac:dyDescent="0.3">
      <c r="A45" s="5" t="s">
        <v>164</v>
      </c>
      <c r="B45" s="11" t="s">
        <v>135</v>
      </c>
      <c r="C45" s="15" t="s">
        <v>20</v>
      </c>
      <c r="D45" s="9"/>
      <c r="E45" s="17"/>
      <c r="F45" s="17">
        <f t="shared" si="0"/>
        <v>0</v>
      </c>
    </row>
    <row r="46" spans="1:6" x14ac:dyDescent="0.3">
      <c r="A46" s="5" t="s">
        <v>181</v>
      </c>
      <c r="B46" s="11" t="s">
        <v>135</v>
      </c>
      <c r="C46" s="15" t="s">
        <v>20</v>
      </c>
      <c r="D46" s="9"/>
      <c r="E46" s="17"/>
      <c r="F46" s="17">
        <f t="shared" si="0"/>
        <v>0</v>
      </c>
    </row>
    <row r="47" spans="1:6" x14ac:dyDescent="0.3">
      <c r="A47" s="5" t="s">
        <v>56</v>
      </c>
      <c r="B47" s="11" t="s">
        <v>57</v>
      </c>
      <c r="C47" s="15" t="s">
        <v>20</v>
      </c>
      <c r="D47" s="9"/>
      <c r="E47" s="17"/>
      <c r="F47" s="17">
        <f t="shared" si="0"/>
        <v>0</v>
      </c>
    </row>
    <row r="48" spans="1:6" x14ac:dyDescent="0.3">
      <c r="A48" s="5" t="s">
        <v>58</v>
      </c>
      <c r="B48" s="11" t="s">
        <v>59</v>
      </c>
      <c r="C48" s="15" t="s">
        <v>20</v>
      </c>
      <c r="D48" s="9">
        <v>1</v>
      </c>
      <c r="E48" s="17"/>
      <c r="F48" s="17">
        <f t="shared" si="0"/>
        <v>0</v>
      </c>
    </row>
    <row r="49" spans="1:6" x14ac:dyDescent="0.3">
      <c r="A49" s="5" t="s">
        <v>240</v>
      </c>
      <c r="B49" s="11" t="s">
        <v>60</v>
      </c>
      <c r="C49" s="15" t="s">
        <v>20</v>
      </c>
      <c r="D49" s="9">
        <v>1375</v>
      </c>
      <c r="E49" s="17"/>
      <c r="F49" s="17">
        <f t="shared" si="0"/>
        <v>0</v>
      </c>
    </row>
    <row r="50" spans="1:6" x14ac:dyDescent="0.3">
      <c r="A50" s="5" t="s">
        <v>163</v>
      </c>
      <c r="B50" s="11" t="s">
        <v>60</v>
      </c>
      <c r="C50" s="15" t="s">
        <v>20</v>
      </c>
      <c r="D50" s="9"/>
      <c r="E50" s="17"/>
      <c r="F50" s="17">
        <f t="shared" si="0"/>
        <v>0</v>
      </c>
    </row>
    <row r="51" spans="1:6" x14ac:dyDescent="0.3">
      <c r="A51" s="5" t="s">
        <v>61</v>
      </c>
      <c r="B51" s="11" t="s">
        <v>62</v>
      </c>
      <c r="C51" s="15" t="s">
        <v>151</v>
      </c>
      <c r="D51" s="9"/>
      <c r="E51" s="17"/>
      <c r="F51" s="17">
        <f t="shared" si="0"/>
        <v>0</v>
      </c>
    </row>
    <row r="52" spans="1:6" x14ac:dyDescent="0.3">
      <c r="A52" s="5" t="s">
        <v>120</v>
      </c>
      <c r="B52" s="11" t="s">
        <v>127</v>
      </c>
      <c r="C52" s="7" t="s">
        <v>20</v>
      </c>
      <c r="D52" s="9"/>
      <c r="E52" s="17"/>
      <c r="F52" s="17">
        <f t="shared" si="0"/>
        <v>0</v>
      </c>
    </row>
    <row r="53" spans="1:6" x14ac:dyDescent="0.3">
      <c r="A53" s="5" t="s">
        <v>149</v>
      </c>
      <c r="B53" s="11" t="s">
        <v>150</v>
      </c>
      <c r="C53" s="7" t="s">
        <v>70</v>
      </c>
      <c r="D53" s="9">
        <v>64</v>
      </c>
      <c r="E53" s="17"/>
      <c r="F53" s="17">
        <f t="shared" si="0"/>
        <v>0</v>
      </c>
    </row>
    <row r="54" spans="1:6" x14ac:dyDescent="0.3">
      <c r="A54" s="5" t="s">
        <v>162</v>
      </c>
      <c r="B54" s="11" t="s">
        <v>150</v>
      </c>
      <c r="C54" s="7" t="s">
        <v>70</v>
      </c>
      <c r="D54" s="9"/>
      <c r="E54" s="17"/>
      <c r="F54" s="17">
        <f t="shared" si="0"/>
        <v>0</v>
      </c>
    </row>
    <row r="55" spans="1:6" x14ac:dyDescent="0.3">
      <c r="A55" s="5" t="s">
        <v>63</v>
      </c>
      <c r="B55" s="11" t="s">
        <v>64</v>
      </c>
      <c r="C55" s="7" t="s">
        <v>20</v>
      </c>
      <c r="D55" s="9"/>
      <c r="E55" s="17"/>
      <c r="F55" s="17">
        <f t="shared" si="0"/>
        <v>0</v>
      </c>
    </row>
    <row r="56" spans="1:6" x14ac:dyDescent="0.3">
      <c r="A56" s="5" t="s">
        <v>65</v>
      </c>
      <c r="B56" s="11" t="s">
        <v>66</v>
      </c>
      <c r="C56" s="7" t="s">
        <v>67</v>
      </c>
      <c r="D56" s="9"/>
      <c r="E56" s="17"/>
      <c r="F56" s="17">
        <f t="shared" si="0"/>
        <v>0</v>
      </c>
    </row>
    <row r="57" spans="1:6" x14ac:dyDescent="0.3">
      <c r="A57" s="5" t="s">
        <v>68</v>
      </c>
      <c r="B57" s="11" t="s">
        <v>69</v>
      </c>
      <c r="C57" s="7" t="s">
        <v>70</v>
      </c>
      <c r="D57" s="9"/>
      <c r="E57" s="17"/>
      <c r="F57" s="17">
        <f t="shared" si="0"/>
        <v>0</v>
      </c>
    </row>
    <row r="58" spans="1:6" x14ac:dyDescent="0.3">
      <c r="A58" s="5" t="s">
        <v>71</v>
      </c>
      <c r="B58" s="11" t="s">
        <v>72</v>
      </c>
      <c r="C58" s="7" t="s">
        <v>20</v>
      </c>
      <c r="D58" s="9"/>
      <c r="E58" s="17"/>
      <c r="F58" s="17">
        <f t="shared" si="0"/>
        <v>0</v>
      </c>
    </row>
    <row r="59" spans="1:6" x14ac:dyDescent="0.3">
      <c r="A59" s="5" t="s">
        <v>73</v>
      </c>
      <c r="B59" s="11" t="s">
        <v>72</v>
      </c>
      <c r="C59" s="7" t="s">
        <v>67</v>
      </c>
      <c r="D59" s="9"/>
      <c r="E59" s="17"/>
      <c r="F59" s="17">
        <f t="shared" si="0"/>
        <v>0</v>
      </c>
    </row>
    <row r="60" spans="1:6" x14ac:dyDescent="0.3">
      <c r="A60" s="5" t="s">
        <v>74</v>
      </c>
      <c r="B60" s="11" t="s">
        <v>75</v>
      </c>
      <c r="C60" s="7" t="s">
        <v>70</v>
      </c>
      <c r="D60" s="9"/>
      <c r="E60" s="17"/>
      <c r="F60" s="17">
        <f t="shared" si="0"/>
        <v>0</v>
      </c>
    </row>
    <row r="61" spans="1:6" x14ac:dyDescent="0.3">
      <c r="A61" s="5" t="s">
        <v>76</v>
      </c>
      <c r="B61" s="11" t="s">
        <v>77</v>
      </c>
      <c r="C61" s="7" t="s">
        <v>20</v>
      </c>
      <c r="D61" s="9"/>
      <c r="E61" s="17"/>
      <c r="F61" s="17">
        <f t="shared" si="0"/>
        <v>0</v>
      </c>
    </row>
    <row r="62" spans="1:6" x14ac:dyDescent="0.3">
      <c r="A62" s="5" t="s">
        <v>78</v>
      </c>
      <c r="B62" s="11" t="s">
        <v>79</v>
      </c>
      <c r="C62" s="7" t="s">
        <v>67</v>
      </c>
      <c r="D62" s="9"/>
      <c r="E62" s="17"/>
      <c r="F62" s="17">
        <f t="shared" si="0"/>
        <v>0</v>
      </c>
    </row>
    <row r="63" spans="1:6" x14ac:dyDescent="0.3">
      <c r="A63" s="5" t="s">
        <v>80</v>
      </c>
      <c r="B63" s="11" t="s">
        <v>81</v>
      </c>
      <c r="C63" s="7" t="s">
        <v>70</v>
      </c>
      <c r="D63" s="9"/>
      <c r="E63" s="17"/>
      <c r="F63" s="17">
        <f t="shared" si="0"/>
        <v>0</v>
      </c>
    </row>
    <row r="64" spans="1:6" x14ac:dyDescent="0.3">
      <c r="A64" s="5" t="s">
        <v>82</v>
      </c>
      <c r="B64" s="11" t="s">
        <v>83</v>
      </c>
      <c r="C64" s="7" t="s">
        <v>20</v>
      </c>
      <c r="D64" s="9"/>
      <c r="E64" s="17"/>
      <c r="F64" s="17">
        <f t="shared" si="0"/>
        <v>0</v>
      </c>
    </row>
    <row r="65" spans="1:6" x14ac:dyDescent="0.3">
      <c r="A65" s="5" t="s">
        <v>84</v>
      </c>
      <c r="B65" s="11" t="s">
        <v>85</v>
      </c>
      <c r="C65" s="7" t="s">
        <v>67</v>
      </c>
      <c r="D65" s="9"/>
      <c r="E65" s="17"/>
      <c r="F65" s="17">
        <f t="shared" si="0"/>
        <v>0</v>
      </c>
    </row>
    <row r="66" spans="1:6" x14ac:dyDescent="0.3">
      <c r="A66" s="5" t="s">
        <v>86</v>
      </c>
      <c r="B66" s="11" t="s">
        <v>87</v>
      </c>
      <c r="C66" s="7" t="s">
        <v>67</v>
      </c>
      <c r="D66" s="9"/>
      <c r="E66" s="17"/>
      <c r="F66" s="17">
        <f t="shared" si="0"/>
        <v>0</v>
      </c>
    </row>
    <row r="67" spans="1:6" x14ac:dyDescent="0.3">
      <c r="A67" s="5" t="s">
        <v>86</v>
      </c>
      <c r="B67" s="11" t="s">
        <v>87</v>
      </c>
      <c r="C67" s="7" t="s">
        <v>70</v>
      </c>
      <c r="D67" s="9"/>
      <c r="E67" s="17"/>
      <c r="F67" s="17">
        <f t="shared" si="0"/>
        <v>0</v>
      </c>
    </row>
    <row r="68" spans="1:6" x14ac:dyDescent="0.3">
      <c r="A68" s="5" t="s">
        <v>198</v>
      </c>
      <c r="B68" s="11" t="s">
        <v>173</v>
      </c>
      <c r="C68" s="7" t="s">
        <v>17</v>
      </c>
      <c r="D68" s="9">
        <v>1</v>
      </c>
      <c r="E68" s="17"/>
      <c r="F68" s="17">
        <f t="shared" si="0"/>
        <v>0</v>
      </c>
    </row>
    <row r="69" spans="1:6" x14ac:dyDescent="0.3">
      <c r="A69" s="5" t="s">
        <v>197</v>
      </c>
      <c r="B69" s="11" t="s">
        <v>173</v>
      </c>
      <c r="C69" s="7" t="s">
        <v>20</v>
      </c>
      <c r="D69" s="9"/>
      <c r="E69" s="17"/>
      <c r="F69" s="17">
        <f t="shared" si="0"/>
        <v>0</v>
      </c>
    </row>
    <row r="70" spans="1:6" x14ac:dyDescent="0.3">
      <c r="A70" s="5" t="s">
        <v>199</v>
      </c>
      <c r="B70" s="11" t="s">
        <v>172</v>
      </c>
      <c r="C70" s="7" t="s">
        <v>32</v>
      </c>
      <c r="D70" s="9">
        <v>22</v>
      </c>
      <c r="E70" s="17"/>
      <c r="F70" s="17">
        <f t="shared" si="0"/>
        <v>0</v>
      </c>
    </row>
    <row r="71" spans="1:6" x14ac:dyDescent="0.3">
      <c r="A71" s="5" t="s">
        <v>147</v>
      </c>
      <c r="B71" s="11" t="s">
        <v>148</v>
      </c>
      <c r="C71" s="7" t="s">
        <v>20</v>
      </c>
      <c r="D71" s="9">
        <v>7</v>
      </c>
      <c r="E71" s="17"/>
      <c r="F71" s="17">
        <f t="shared" ref="F71:F124" si="1">+D71*E71</f>
        <v>0</v>
      </c>
    </row>
    <row r="72" spans="1:6" x14ac:dyDescent="0.3">
      <c r="A72" s="5" t="s">
        <v>124</v>
      </c>
      <c r="B72" s="11" t="s">
        <v>126</v>
      </c>
      <c r="C72" s="7" t="s">
        <v>25</v>
      </c>
      <c r="D72" s="9">
        <v>1</v>
      </c>
      <c r="E72" s="17"/>
      <c r="F72" s="17">
        <f t="shared" si="1"/>
        <v>0</v>
      </c>
    </row>
    <row r="73" spans="1:6" x14ac:dyDescent="0.3">
      <c r="A73" s="5" t="s">
        <v>124</v>
      </c>
      <c r="B73" s="11" t="s">
        <v>126</v>
      </c>
      <c r="C73" s="7" t="s">
        <v>20</v>
      </c>
      <c r="D73" s="9"/>
      <c r="E73" s="17"/>
      <c r="F73" s="17">
        <f t="shared" si="1"/>
        <v>0</v>
      </c>
    </row>
    <row r="74" spans="1:6" x14ac:dyDescent="0.3">
      <c r="A74" s="5" t="s">
        <v>192</v>
      </c>
      <c r="B74" s="11" t="s">
        <v>126</v>
      </c>
      <c r="C74" s="7" t="s">
        <v>25</v>
      </c>
      <c r="D74" s="9">
        <v>1</v>
      </c>
      <c r="E74" s="17"/>
      <c r="F74" s="17">
        <f t="shared" si="1"/>
        <v>0</v>
      </c>
    </row>
    <row r="75" spans="1:6" x14ac:dyDescent="0.3">
      <c r="A75" s="5" t="s">
        <v>43</v>
      </c>
      <c r="B75" s="11" t="s">
        <v>44</v>
      </c>
      <c r="C75" s="7" t="s">
        <v>25</v>
      </c>
      <c r="D75" s="9">
        <v>1</v>
      </c>
      <c r="E75" s="17"/>
      <c r="F75" s="17">
        <f t="shared" si="1"/>
        <v>0</v>
      </c>
    </row>
    <row r="76" spans="1:6" x14ac:dyDescent="0.3">
      <c r="A76" s="5" t="s">
        <v>123</v>
      </c>
      <c r="B76" s="11" t="s">
        <v>133</v>
      </c>
      <c r="C76" s="7" t="s">
        <v>20</v>
      </c>
      <c r="D76" s="9"/>
      <c r="E76" s="17"/>
      <c r="F76" s="17">
        <f t="shared" si="1"/>
        <v>0</v>
      </c>
    </row>
    <row r="77" spans="1:6" x14ac:dyDescent="0.3">
      <c r="A77" s="5" t="s">
        <v>45</v>
      </c>
      <c r="B77" s="11" t="s">
        <v>46</v>
      </c>
      <c r="C77" s="7" t="s">
        <v>17</v>
      </c>
      <c r="D77" s="9">
        <v>1</v>
      </c>
      <c r="E77" s="17"/>
      <c r="F77" s="17">
        <f t="shared" si="1"/>
        <v>0</v>
      </c>
    </row>
    <row r="78" spans="1:6" x14ac:dyDescent="0.3">
      <c r="A78" s="5" t="s">
        <v>88</v>
      </c>
      <c r="B78" s="11" t="s">
        <v>89</v>
      </c>
      <c r="C78" s="7" t="s">
        <v>20</v>
      </c>
      <c r="D78" s="9">
        <v>9720</v>
      </c>
      <c r="E78" s="17"/>
      <c r="F78" s="17">
        <f t="shared" si="1"/>
        <v>0</v>
      </c>
    </row>
    <row r="79" spans="1:6" x14ac:dyDescent="0.3">
      <c r="A79" s="5" t="s">
        <v>156</v>
      </c>
      <c r="B79" s="11" t="s">
        <v>89</v>
      </c>
      <c r="C79" s="7" t="s">
        <v>20</v>
      </c>
      <c r="D79" s="9"/>
      <c r="E79" s="17"/>
      <c r="F79" s="17">
        <f t="shared" si="1"/>
        <v>0</v>
      </c>
    </row>
    <row r="80" spans="1:6" x14ac:dyDescent="0.3">
      <c r="A80" s="5" t="s">
        <v>185</v>
      </c>
      <c r="B80" s="11" t="s">
        <v>143</v>
      </c>
      <c r="C80" s="7" t="s">
        <v>25</v>
      </c>
      <c r="D80" s="9">
        <v>1</v>
      </c>
      <c r="E80" s="17"/>
      <c r="F80" s="17">
        <f t="shared" si="1"/>
        <v>0</v>
      </c>
    </row>
    <row r="81" spans="1:6" x14ac:dyDescent="0.3">
      <c r="A81" s="5" t="s">
        <v>186</v>
      </c>
      <c r="B81" s="11" t="s">
        <v>165</v>
      </c>
      <c r="C81" s="7" t="s">
        <v>25</v>
      </c>
      <c r="D81" s="9">
        <v>1</v>
      </c>
      <c r="E81" s="17"/>
      <c r="F81" s="17">
        <f t="shared" si="1"/>
        <v>0</v>
      </c>
    </row>
    <row r="82" spans="1:6" x14ac:dyDescent="0.3">
      <c r="A82" s="5" t="s">
        <v>187</v>
      </c>
      <c r="B82" s="11" t="s">
        <v>129</v>
      </c>
      <c r="C82" s="7" t="s">
        <v>20</v>
      </c>
      <c r="D82" s="9">
        <v>549188</v>
      </c>
      <c r="E82" s="17"/>
      <c r="F82" s="17">
        <f t="shared" si="1"/>
        <v>0</v>
      </c>
    </row>
    <row r="83" spans="1:6" x14ac:dyDescent="0.3">
      <c r="A83" s="5" t="s">
        <v>193</v>
      </c>
      <c r="B83" s="11" t="s">
        <v>129</v>
      </c>
      <c r="C83" s="7" t="s">
        <v>20</v>
      </c>
      <c r="D83" s="9"/>
      <c r="E83" s="17"/>
      <c r="F83" s="17">
        <f t="shared" si="1"/>
        <v>0</v>
      </c>
    </row>
    <row r="84" spans="1:6" x14ac:dyDescent="0.3">
      <c r="A84" s="5" t="s">
        <v>155</v>
      </c>
      <c r="B84" s="11" t="s">
        <v>129</v>
      </c>
      <c r="C84" s="7" t="s">
        <v>20</v>
      </c>
      <c r="D84" s="9"/>
      <c r="E84" s="17"/>
      <c r="F84" s="17">
        <f t="shared" si="1"/>
        <v>0</v>
      </c>
    </row>
    <row r="85" spans="1:6" x14ac:dyDescent="0.3">
      <c r="A85" s="5" t="s">
        <v>130</v>
      </c>
      <c r="B85" s="11" t="s">
        <v>131</v>
      </c>
      <c r="C85" s="7" t="s">
        <v>20</v>
      </c>
      <c r="D85" s="9"/>
      <c r="E85" s="17"/>
      <c r="F85" s="17">
        <f t="shared" si="1"/>
        <v>0</v>
      </c>
    </row>
    <row r="86" spans="1:6" x14ac:dyDescent="0.3">
      <c r="A86" s="5" t="s">
        <v>132</v>
      </c>
      <c r="B86" s="11" t="s">
        <v>131</v>
      </c>
      <c r="C86" s="7" t="s">
        <v>20</v>
      </c>
      <c r="D86" s="9"/>
      <c r="E86" s="17"/>
      <c r="F86" s="17">
        <f t="shared" si="1"/>
        <v>0</v>
      </c>
    </row>
    <row r="87" spans="1:6" x14ac:dyDescent="0.3">
      <c r="A87" s="5" t="s">
        <v>241</v>
      </c>
      <c r="B87" s="11" t="s">
        <v>131</v>
      </c>
      <c r="C87" s="7" t="s">
        <v>20</v>
      </c>
      <c r="D87" s="9"/>
      <c r="E87" s="17"/>
      <c r="F87" s="17">
        <f t="shared" si="1"/>
        <v>0</v>
      </c>
    </row>
    <row r="88" spans="1:6" x14ac:dyDescent="0.3">
      <c r="A88" s="5" t="s">
        <v>200</v>
      </c>
      <c r="B88" s="11" t="s">
        <v>90</v>
      </c>
      <c r="C88" s="7" t="s">
        <v>20</v>
      </c>
      <c r="D88" s="9">
        <v>765434</v>
      </c>
      <c r="E88" s="17"/>
      <c r="F88" s="17">
        <f t="shared" si="1"/>
        <v>0</v>
      </c>
    </row>
    <row r="89" spans="1:6" x14ac:dyDescent="0.3">
      <c r="A89" s="5" t="s">
        <v>152</v>
      </c>
      <c r="B89" s="11" t="s">
        <v>90</v>
      </c>
      <c r="C89" s="7" t="s">
        <v>20</v>
      </c>
      <c r="D89" s="9"/>
      <c r="E89" s="17"/>
      <c r="F89" s="17">
        <f t="shared" si="1"/>
        <v>0</v>
      </c>
    </row>
    <row r="90" spans="1:6" x14ac:dyDescent="0.3">
      <c r="A90" s="5" t="s">
        <v>91</v>
      </c>
      <c r="B90" s="11" t="s">
        <v>92</v>
      </c>
      <c r="C90" s="7" t="s">
        <v>20</v>
      </c>
      <c r="D90" s="9"/>
      <c r="E90" s="17"/>
      <c r="F90" s="17">
        <f t="shared" si="1"/>
        <v>0</v>
      </c>
    </row>
    <row r="91" spans="1:6" x14ac:dyDescent="0.3">
      <c r="A91" s="5" t="s">
        <v>194</v>
      </c>
      <c r="B91" s="11" t="s">
        <v>92</v>
      </c>
      <c r="C91" s="7" t="s">
        <v>20</v>
      </c>
      <c r="D91" s="9"/>
      <c r="E91" s="17"/>
      <c r="F91" s="17">
        <f t="shared" si="1"/>
        <v>0</v>
      </c>
    </row>
    <row r="92" spans="1:6" x14ac:dyDescent="0.3">
      <c r="A92" s="5" t="s">
        <v>144</v>
      </c>
      <c r="B92" s="11" t="s">
        <v>188</v>
      </c>
      <c r="C92" s="7" t="s">
        <v>20</v>
      </c>
      <c r="D92" s="9">
        <v>549165</v>
      </c>
      <c r="E92" s="17"/>
      <c r="F92" s="17">
        <f t="shared" si="1"/>
        <v>0</v>
      </c>
    </row>
    <row r="93" spans="1:6" x14ac:dyDescent="0.3">
      <c r="A93" s="5" t="s">
        <v>134</v>
      </c>
      <c r="B93" s="11" t="s">
        <v>128</v>
      </c>
      <c r="C93" s="7" t="s">
        <v>113</v>
      </c>
      <c r="D93" s="9"/>
      <c r="E93" s="17"/>
      <c r="F93" s="17">
        <f t="shared" si="1"/>
        <v>0</v>
      </c>
    </row>
    <row r="94" spans="1:6" x14ac:dyDescent="0.3">
      <c r="A94" s="5" t="s">
        <v>189</v>
      </c>
      <c r="B94" s="11" t="s">
        <v>190</v>
      </c>
      <c r="C94" s="7" t="s">
        <v>20</v>
      </c>
      <c r="D94" s="9">
        <v>113254</v>
      </c>
      <c r="E94" s="17"/>
      <c r="F94" s="17">
        <f t="shared" si="1"/>
        <v>0</v>
      </c>
    </row>
    <row r="95" spans="1:6" x14ac:dyDescent="0.3">
      <c r="A95" s="5" t="s">
        <v>107</v>
      </c>
      <c r="B95" s="11" t="s">
        <v>108</v>
      </c>
      <c r="C95" s="7" t="s">
        <v>25</v>
      </c>
      <c r="D95" s="9">
        <v>1</v>
      </c>
      <c r="E95" s="17"/>
      <c r="F95" s="17">
        <f t="shared" si="1"/>
        <v>0</v>
      </c>
    </row>
    <row r="96" spans="1:6" x14ac:dyDescent="0.3">
      <c r="A96" s="8" t="s">
        <v>93</v>
      </c>
      <c r="B96" s="11" t="s">
        <v>94</v>
      </c>
      <c r="C96" s="15" t="s">
        <v>20</v>
      </c>
      <c r="D96" s="9">
        <v>22</v>
      </c>
      <c r="E96" s="17"/>
      <c r="F96" s="17">
        <f t="shared" si="1"/>
        <v>0</v>
      </c>
    </row>
    <row r="97" spans="1:6" x14ac:dyDescent="0.3">
      <c r="A97" s="8" t="s">
        <v>95</v>
      </c>
      <c r="B97" s="11" t="s">
        <v>96</v>
      </c>
      <c r="C97" s="15" t="s">
        <v>20</v>
      </c>
      <c r="D97" s="9"/>
      <c r="E97" s="17"/>
      <c r="F97" s="17">
        <f t="shared" si="1"/>
        <v>0</v>
      </c>
    </row>
    <row r="98" spans="1:6" x14ac:dyDescent="0.3">
      <c r="A98" s="8" t="s">
        <v>168</v>
      </c>
      <c r="B98" s="11" t="s">
        <v>169</v>
      </c>
      <c r="C98" s="15" t="s">
        <v>20</v>
      </c>
      <c r="D98" s="9"/>
      <c r="E98" s="17"/>
      <c r="F98" s="17">
        <f t="shared" si="1"/>
        <v>0</v>
      </c>
    </row>
    <row r="99" spans="1:6" x14ac:dyDescent="0.3">
      <c r="A99" s="5" t="s">
        <v>97</v>
      </c>
      <c r="B99" s="11" t="s">
        <v>98</v>
      </c>
      <c r="C99" s="15" t="s">
        <v>20</v>
      </c>
      <c r="D99" s="9"/>
      <c r="E99" s="17"/>
      <c r="F99" s="17">
        <f t="shared" si="1"/>
        <v>0</v>
      </c>
    </row>
    <row r="100" spans="1:6" x14ac:dyDescent="0.3">
      <c r="A100" s="8" t="s">
        <v>99</v>
      </c>
      <c r="B100" s="11" t="s">
        <v>100</v>
      </c>
      <c r="C100" s="15" t="s">
        <v>20</v>
      </c>
      <c r="D100" s="9"/>
      <c r="E100" s="17"/>
      <c r="F100" s="17">
        <f t="shared" si="1"/>
        <v>0</v>
      </c>
    </row>
    <row r="101" spans="1:6" x14ac:dyDescent="0.3">
      <c r="A101" s="8" t="s">
        <v>101</v>
      </c>
      <c r="B101" s="11" t="s">
        <v>102</v>
      </c>
      <c r="C101" s="15" t="s">
        <v>20</v>
      </c>
      <c r="D101" s="9"/>
      <c r="E101" s="17"/>
      <c r="F101" s="17">
        <f t="shared" si="1"/>
        <v>0</v>
      </c>
    </row>
    <row r="102" spans="1:6" x14ac:dyDescent="0.3">
      <c r="A102" s="8" t="s">
        <v>103</v>
      </c>
      <c r="B102" s="11" t="s">
        <v>104</v>
      </c>
      <c r="C102" s="15" t="s">
        <v>20</v>
      </c>
      <c r="D102" s="9">
        <v>19</v>
      </c>
      <c r="E102" s="17"/>
      <c r="F102" s="17">
        <f t="shared" si="1"/>
        <v>0</v>
      </c>
    </row>
    <row r="103" spans="1:6" x14ac:dyDescent="0.3">
      <c r="A103" s="8" t="s">
        <v>170</v>
      </c>
      <c r="B103" s="11" t="s">
        <v>167</v>
      </c>
      <c r="C103" s="15" t="s">
        <v>20</v>
      </c>
      <c r="D103" s="9">
        <v>4</v>
      </c>
      <c r="E103" s="17"/>
      <c r="F103" s="17">
        <f t="shared" si="1"/>
        <v>0</v>
      </c>
    </row>
    <row r="104" spans="1:6" x14ac:dyDescent="0.3">
      <c r="A104" s="8" t="s">
        <v>105</v>
      </c>
      <c r="B104" s="11" t="s">
        <v>106</v>
      </c>
      <c r="C104" s="15" t="s">
        <v>20</v>
      </c>
      <c r="D104" s="9">
        <v>4</v>
      </c>
      <c r="E104" s="17"/>
      <c r="F104" s="17">
        <f t="shared" si="1"/>
        <v>0</v>
      </c>
    </row>
    <row r="105" spans="1:6" x14ac:dyDescent="0.3">
      <c r="A105" s="8" t="s">
        <v>153</v>
      </c>
      <c r="B105" s="11" t="s">
        <v>154</v>
      </c>
      <c r="C105" s="15" t="s">
        <v>20</v>
      </c>
      <c r="D105" s="9">
        <v>26</v>
      </c>
      <c r="E105" s="17"/>
      <c r="F105" s="17">
        <f t="shared" si="1"/>
        <v>0</v>
      </c>
    </row>
    <row r="106" spans="1:6" x14ac:dyDescent="0.3">
      <c r="A106" s="5" t="s">
        <v>205</v>
      </c>
      <c r="B106" s="5" t="s">
        <v>206</v>
      </c>
      <c r="C106" s="7" t="s">
        <v>32</v>
      </c>
      <c r="D106" s="9"/>
      <c r="E106" s="17"/>
      <c r="F106" s="17">
        <f t="shared" si="1"/>
        <v>0</v>
      </c>
    </row>
    <row r="107" spans="1:6" x14ac:dyDescent="0.3">
      <c r="A107" s="8" t="s">
        <v>207</v>
      </c>
      <c r="B107" s="17" t="s">
        <v>201</v>
      </c>
      <c r="C107" s="9" t="s">
        <v>25</v>
      </c>
      <c r="D107" s="9">
        <v>1</v>
      </c>
      <c r="E107" s="17"/>
      <c r="F107" s="17">
        <f t="shared" si="1"/>
        <v>0</v>
      </c>
    </row>
    <row r="108" spans="1:6" x14ac:dyDescent="0.3">
      <c r="A108" s="8" t="s">
        <v>208</v>
      </c>
      <c r="B108" s="17" t="s">
        <v>202</v>
      </c>
      <c r="C108" s="9" t="s">
        <v>25</v>
      </c>
      <c r="D108" s="9">
        <v>1</v>
      </c>
      <c r="E108" s="17"/>
      <c r="F108" s="17">
        <f t="shared" si="1"/>
        <v>0</v>
      </c>
    </row>
    <row r="109" spans="1:6" x14ac:dyDescent="0.3">
      <c r="A109" s="8" t="s">
        <v>209</v>
      </c>
      <c r="B109" s="17" t="s">
        <v>203</v>
      </c>
      <c r="C109" s="9" t="s">
        <v>25</v>
      </c>
      <c r="D109" s="9">
        <v>1</v>
      </c>
      <c r="E109" s="17"/>
      <c r="F109" s="17">
        <f t="shared" si="1"/>
        <v>0</v>
      </c>
    </row>
    <row r="110" spans="1:6" x14ac:dyDescent="0.3">
      <c r="A110" s="8" t="s">
        <v>210</v>
      </c>
      <c r="B110" s="17" t="s">
        <v>204</v>
      </c>
      <c r="C110" s="9" t="s">
        <v>25</v>
      </c>
      <c r="D110" s="9">
        <v>1</v>
      </c>
      <c r="E110" s="17"/>
      <c r="F110" s="17">
        <f t="shared" si="1"/>
        <v>0</v>
      </c>
    </row>
    <row r="111" spans="1:6" x14ac:dyDescent="0.3">
      <c r="A111" s="8" t="s">
        <v>242</v>
      </c>
      <c r="B111" s="17" t="s">
        <v>211</v>
      </c>
      <c r="C111" s="9" t="s">
        <v>20</v>
      </c>
      <c r="D111" s="9"/>
      <c r="E111" s="17"/>
      <c r="F111" s="17">
        <f t="shared" si="1"/>
        <v>0</v>
      </c>
    </row>
    <row r="112" spans="1:6" x14ac:dyDescent="0.3">
      <c r="A112" s="8" t="s">
        <v>212</v>
      </c>
      <c r="B112" s="17" t="s">
        <v>213</v>
      </c>
      <c r="C112" s="9" t="s">
        <v>17</v>
      </c>
      <c r="D112" s="9">
        <v>1</v>
      </c>
      <c r="E112" s="17"/>
      <c r="F112" s="17">
        <f t="shared" si="1"/>
        <v>0</v>
      </c>
    </row>
    <row r="113" spans="1:6" x14ac:dyDescent="0.3">
      <c r="A113" s="8" t="s">
        <v>214</v>
      </c>
      <c r="B113" s="17" t="s">
        <v>215</v>
      </c>
      <c r="C113" s="9" t="s">
        <v>17</v>
      </c>
      <c r="D113" s="9">
        <v>1</v>
      </c>
      <c r="E113" s="17"/>
      <c r="F113" s="17">
        <f t="shared" si="1"/>
        <v>0</v>
      </c>
    </row>
    <row r="114" spans="1:6" x14ac:dyDescent="0.3">
      <c r="A114" s="8" t="s">
        <v>216</v>
      </c>
      <c r="B114" s="17" t="s">
        <v>217</v>
      </c>
      <c r="C114" s="9" t="s">
        <v>17</v>
      </c>
      <c r="D114" s="9">
        <v>1</v>
      </c>
      <c r="E114" s="17"/>
      <c r="F114" s="17">
        <f t="shared" si="1"/>
        <v>0</v>
      </c>
    </row>
    <row r="115" spans="1:6" x14ac:dyDescent="0.3">
      <c r="A115" s="8" t="s">
        <v>218</v>
      </c>
      <c r="B115" s="17" t="s">
        <v>219</v>
      </c>
      <c r="C115" s="9" t="s">
        <v>17</v>
      </c>
      <c r="D115" s="9">
        <v>1</v>
      </c>
      <c r="E115" s="17"/>
      <c r="F115" s="17">
        <f t="shared" si="1"/>
        <v>0</v>
      </c>
    </row>
    <row r="116" spans="1:6" x14ac:dyDescent="0.3">
      <c r="A116" s="8" t="s">
        <v>212</v>
      </c>
      <c r="B116" s="17" t="s">
        <v>213</v>
      </c>
      <c r="C116" s="9" t="s">
        <v>20</v>
      </c>
      <c r="D116" s="9"/>
      <c r="E116" s="17"/>
      <c r="F116" s="17">
        <f t="shared" si="1"/>
        <v>0</v>
      </c>
    </row>
    <row r="117" spans="1:6" x14ac:dyDescent="0.3">
      <c r="A117" s="8" t="s">
        <v>214</v>
      </c>
      <c r="B117" s="17" t="s">
        <v>215</v>
      </c>
      <c r="C117" s="9" t="s">
        <v>20</v>
      </c>
      <c r="D117" s="9"/>
      <c r="E117" s="17"/>
      <c r="F117" s="17">
        <f t="shared" si="1"/>
        <v>0</v>
      </c>
    </row>
    <row r="118" spans="1:6" x14ac:dyDescent="0.3">
      <c r="A118" s="8" t="s">
        <v>216</v>
      </c>
      <c r="B118" s="17" t="s">
        <v>217</v>
      </c>
      <c r="C118" s="9" t="s">
        <v>20</v>
      </c>
      <c r="D118" s="9"/>
      <c r="E118" s="17"/>
      <c r="F118" s="17">
        <f t="shared" si="1"/>
        <v>0</v>
      </c>
    </row>
    <row r="119" spans="1:6" x14ac:dyDescent="0.3">
      <c r="A119" s="8" t="s">
        <v>218</v>
      </c>
      <c r="B119" s="17" t="s">
        <v>219</v>
      </c>
      <c r="C119" s="9" t="s">
        <v>20</v>
      </c>
      <c r="D119" s="9">
        <v>382158</v>
      </c>
      <c r="E119" s="17"/>
      <c r="F119" s="17">
        <f t="shared" si="1"/>
        <v>0</v>
      </c>
    </row>
    <row r="120" spans="1:6" x14ac:dyDescent="0.3">
      <c r="A120" s="8" t="s">
        <v>220</v>
      </c>
      <c r="B120" s="17" t="s">
        <v>221</v>
      </c>
      <c r="C120" s="9" t="s">
        <v>20</v>
      </c>
      <c r="D120" s="9"/>
      <c r="E120" s="17"/>
      <c r="F120" s="17">
        <f t="shared" si="1"/>
        <v>0</v>
      </c>
    </row>
    <row r="121" spans="1:6" x14ac:dyDescent="0.3">
      <c r="A121" s="8" t="s">
        <v>222</v>
      </c>
      <c r="B121" s="17" t="s">
        <v>140</v>
      </c>
      <c r="C121" s="9" t="s">
        <v>20</v>
      </c>
      <c r="D121" s="9"/>
      <c r="E121" s="17"/>
      <c r="F121" s="17">
        <f t="shared" si="1"/>
        <v>0</v>
      </c>
    </row>
    <row r="122" spans="1:6" x14ac:dyDescent="0.3">
      <c r="A122" s="5" t="s">
        <v>109</v>
      </c>
      <c r="B122" s="11" t="s">
        <v>110</v>
      </c>
      <c r="C122" s="7" t="s">
        <v>17</v>
      </c>
      <c r="D122" s="9">
        <v>1</v>
      </c>
      <c r="E122" s="17"/>
      <c r="F122" s="17">
        <f t="shared" si="1"/>
        <v>0</v>
      </c>
    </row>
    <row r="123" spans="1:6" x14ac:dyDescent="0.3">
      <c r="A123" s="5" t="s">
        <v>141</v>
      </c>
      <c r="B123" s="11" t="s">
        <v>142</v>
      </c>
      <c r="C123" s="7" t="s">
        <v>32</v>
      </c>
      <c r="D123" s="9">
        <v>22</v>
      </c>
      <c r="E123" s="17"/>
      <c r="F123" s="17">
        <f t="shared" si="1"/>
        <v>0</v>
      </c>
    </row>
    <row r="124" spans="1:6" x14ac:dyDescent="0.3">
      <c r="A124" s="5" t="s">
        <v>111</v>
      </c>
      <c r="B124" s="11" t="s">
        <v>112</v>
      </c>
      <c r="C124" s="7" t="s">
        <v>113</v>
      </c>
      <c r="D124" s="9"/>
      <c r="E124" s="17"/>
      <c r="F124" s="17">
        <f t="shared" si="1"/>
        <v>0</v>
      </c>
    </row>
    <row r="125" spans="1:6" x14ac:dyDescent="0.3">
      <c r="A125" s="5" t="s">
        <v>145</v>
      </c>
      <c r="B125" s="11" t="s">
        <v>146</v>
      </c>
      <c r="C125" s="7" t="s">
        <v>113</v>
      </c>
      <c r="D125" s="9" t="s">
        <v>195</v>
      </c>
      <c r="E125" s="17"/>
    </row>
    <row r="126" spans="1:6" x14ac:dyDescent="0.3">
      <c r="A126" s="5"/>
      <c r="B126" s="11"/>
      <c r="C126" s="7"/>
      <c r="D126" s="9"/>
      <c r="E126" s="17"/>
    </row>
    <row r="127" spans="1:6" x14ac:dyDescent="0.3">
      <c r="A127" s="19" t="s">
        <v>225</v>
      </c>
      <c r="B127" s="11"/>
      <c r="C127" s="7"/>
      <c r="D127" s="9"/>
      <c r="E127" s="17"/>
      <c r="F127" s="21">
        <f>SUM(F6:F125)</f>
        <v>0</v>
      </c>
    </row>
    <row r="128" spans="1:6" x14ac:dyDescent="0.3">
      <c r="A128" s="5"/>
      <c r="B128" s="11"/>
      <c r="C128" s="7"/>
      <c r="D128" s="9"/>
      <c r="E128" s="17"/>
    </row>
    <row r="129" spans="1:6" ht="16.2" x14ac:dyDescent="0.35">
      <c r="A129" s="16" t="s">
        <v>183</v>
      </c>
      <c r="B129" s="11"/>
      <c r="C129" s="7"/>
      <c r="D129" s="9"/>
      <c r="E129" s="17"/>
    </row>
    <row r="130" spans="1:6" x14ac:dyDescent="0.3">
      <c r="A130" s="5" t="s">
        <v>227</v>
      </c>
      <c r="B130" s="11"/>
      <c r="C130" s="7" t="s">
        <v>20</v>
      </c>
      <c r="D130" s="9">
        <v>3</v>
      </c>
      <c r="E130" s="17"/>
      <c r="F130" s="17">
        <f t="shared" ref="F130:F141" si="2">+D130*E130</f>
        <v>0</v>
      </c>
    </row>
    <row r="131" spans="1:6" x14ac:dyDescent="0.3">
      <c r="A131" s="5" t="s">
        <v>228</v>
      </c>
      <c r="B131" s="11"/>
      <c r="C131" s="7" t="s">
        <v>20</v>
      </c>
      <c r="D131" s="9">
        <v>32</v>
      </c>
      <c r="E131" s="17"/>
      <c r="F131" s="17">
        <f t="shared" si="2"/>
        <v>0</v>
      </c>
    </row>
    <row r="132" spans="1:6" x14ac:dyDescent="0.3">
      <c r="A132" s="5" t="s">
        <v>229</v>
      </c>
      <c r="B132" s="11"/>
      <c r="C132" s="7" t="s">
        <v>121</v>
      </c>
      <c r="D132" s="9">
        <v>5688</v>
      </c>
      <c r="E132" s="17"/>
      <c r="F132" s="17">
        <f t="shared" si="2"/>
        <v>0</v>
      </c>
    </row>
    <row r="133" spans="1:6" x14ac:dyDescent="0.3">
      <c r="A133" s="5" t="s">
        <v>230</v>
      </c>
      <c r="B133" s="11"/>
      <c r="C133" s="7" t="s">
        <v>121</v>
      </c>
      <c r="D133" s="9">
        <v>6</v>
      </c>
      <c r="E133" s="17"/>
      <c r="F133" s="17">
        <f t="shared" si="2"/>
        <v>0</v>
      </c>
    </row>
    <row r="134" spans="1:6" x14ac:dyDescent="0.3">
      <c r="A134" s="5" t="s">
        <v>231</v>
      </c>
      <c r="B134" s="11"/>
      <c r="C134" s="7" t="s">
        <v>121</v>
      </c>
      <c r="D134" s="9">
        <v>15</v>
      </c>
      <c r="E134" s="17"/>
      <c r="F134" s="17">
        <f t="shared" si="2"/>
        <v>0</v>
      </c>
    </row>
    <row r="135" spans="1:6" x14ac:dyDescent="0.3">
      <c r="A135" s="5" t="s">
        <v>232</v>
      </c>
      <c r="B135" s="11"/>
      <c r="C135" s="7" t="s">
        <v>20</v>
      </c>
      <c r="D135" s="9">
        <v>3</v>
      </c>
      <c r="E135" s="17"/>
      <c r="F135" s="17">
        <f t="shared" si="2"/>
        <v>0</v>
      </c>
    </row>
    <row r="136" spans="1:6" x14ac:dyDescent="0.3">
      <c r="A136" s="5" t="s">
        <v>233</v>
      </c>
      <c r="B136" s="11"/>
      <c r="C136" s="7" t="s">
        <v>20</v>
      </c>
      <c r="D136" s="9">
        <v>3</v>
      </c>
      <c r="E136" s="17"/>
      <c r="F136" s="17">
        <f t="shared" si="2"/>
        <v>0</v>
      </c>
    </row>
    <row r="137" spans="1:6" x14ac:dyDescent="0.3">
      <c r="A137" s="5" t="s">
        <v>234</v>
      </c>
      <c r="B137" s="11"/>
      <c r="C137" s="7" t="s">
        <v>20</v>
      </c>
      <c r="D137" s="9">
        <v>3</v>
      </c>
      <c r="E137" s="17"/>
      <c r="F137" s="17">
        <f t="shared" si="2"/>
        <v>0</v>
      </c>
    </row>
    <row r="138" spans="1:6" x14ac:dyDescent="0.3">
      <c r="A138" s="5" t="s">
        <v>235</v>
      </c>
      <c r="B138" s="11"/>
      <c r="C138" s="7" t="s">
        <v>20</v>
      </c>
      <c r="D138" s="9">
        <v>3</v>
      </c>
      <c r="E138" s="17"/>
      <c r="F138" s="17">
        <f t="shared" si="2"/>
        <v>0</v>
      </c>
    </row>
    <row r="139" spans="1:6" x14ac:dyDescent="0.3">
      <c r="A139" s="5" t="s">
        <v>236</v>
      </c>
      <c r="B139" s="11"/>
      <c r="C139" s="7" t="s">
        <v>20</v>
      </c>
      <c r="D139" s="9">
        <v>5349</v>
      </c>
      <c r="E139" s="17"/>
      <c r="F139" s="17">
        <f t="shared" si="2"/>
        <v>0</v>
      </c>
    </row>
    <row r="140" spans="1:6" x14ac:dyDescent="0.3">
      <c r="A140" s="5" t="s">
        <v>237</v>
      </c>
      <c r="B140" s="11"/>
      <c r="C140" s="7" t="s">
        <v>121</v>
      </c>
      <c r="D140" s="9">
        <v>71</v>
      </c>
      <c r="E140" s="17"/>
      <c r="F140" s="17">
        <f t="shared" si="2"/>
        <v>0</v>
      </c>
    </row>
    <row r="141" spans="1:6" x14ac:dyDescent="0.3">
      <c r="A141" s="5" t="s">
        <v>238</v>
      </c>
      <c r="B141" s="11"/>
      <c r="C141" s="7" t="s">
        <v>121</v>
      </c>
      <c r="D141" s="9">
        <v>161</v>
      </c>
      <c r="E141" s="17"/>
      <c r="F141" s="17">
        <f t="shared" si="2"/>
        <v>0</v>
      </c>
    </row>
    <row r="142" spans="1:6" x14ac:dyDescent="0.3">
      <c r="A142" s="5" t="s">
        <v>122</v>
      </c>
      <c r="B142" s="11"/>
      <c r="C142" s="7" t="s">
        <v>20</v>
      </c>
      <c r="D142" s="9">
        <v>1854</v>
      </c>
      <c r="E142" s="17"/>
    </row>
    <row r="143" spans="1:6" x14ac:dyDescent="0.3">
      <c r="A143" s="5"/>
      <c r="B143" s="11"/>
      <c r="C143" s="7"/>
      <c r="D143" s="9"/>
      <c r="E143" s="17"/>
    </row>
    <row r="144" spans="1:6" x14ac:dyDescent="0.3">
      <c r="A144" s="19" t="s">
        <v>225</v>
      </c>
      <c r="B144" s="11"/>
      <c r="C144" s="7"/>
      <c r="D144" s="9"/>
      <c r="E144" s="17"/>
      <c r="F144" s="21">
        <f>SUM(F130:F142)</f>
        <v>0</v>
      </c>
    </row>
    <row r="145" spans="1:6" x14ac:dyDescent="0.3">
      <c r="A145" s="19"/>
      <c r="B145" s="11"/>
      <c r="C145" s="7"/>
      <c r="D145" s="9"/>
      <c r="E145" s="17"/>
    </row>
    <row r="146" spans="1:6" x14ac:dyDescent="0.3">
      <c r="A146" s="19" t="s">
        <v>226</v>
      </c>
      <c r="B146" s="11"/>
      <c r="C146" s="7"/>
      <c r="D146" s="9"/>
      <c r="E146" s="17"/>
      <c r="F146" s="21">
        <f>+F127+F144</f>
        <v>0</v>
      </c>
    </row>
    <row r="147" spans="1:6" x14ac:dyDescent="0.3">
      <c r="A147" s="5"/>
      <c r="B147" s="11"/>
      <c r="C147" s="7"/>
      <c r="D147" s="9"/>
      <c r="E147" s="17"/>
    </row>
    <row r="148" spans="1:6" x14ac:dyDescent="0.3">
      <c r="A148" s="5"/>
      <c r="B148" s="11"/>
      <c r="C148" s="7"/>
      <c r="D148" s="9"/>
      <c r="E148" s="17"/>
    </row>
    <row r="149" spans="1:6" x14ac:dyDescent="0.3">
      <c r="A149" s="4" t="s">
        <v>157</v>
      </c>
      <c r="B149" s="11"/>
      <c r="C149" s="7"/>
      <c r="D149" s="9"/>
      <c r="E149" s="17"/>
    </row>
    <row r="150" spans="1:6" x14ac:dyDescent="0.3">
      <c r="A150" s="4" t="s">
        <v>158</v>
      </c>
      <c r="B150" s="11"/>
      <c r="C150" s="7"/>
      <c r="D150" s="9"/>
      <c r="E150" s="17"/>
    </row>
    <row r="151" spans="1:6" x14ac:dyDescent="0.3">
      <c r="A151" s="4" t="s">
        <v>159</v>
      </c>
      <c r="B151" s="11"/>
      <c r="C151" s="7"/>
      <c r="D151" s="9"/>
      <c r="E151" s="17"/>
    </row>
    <row r="152" spans="1:6" x14ac:dyDescent="0.3">
      <c r="A152" s="4" t="s">
        <v>160</v>
      </c>
      <c r="B152" s="11"/>
      <c r="C152" s="7"/>
      <c r="D152" s="9"/>
      <c r="E152" s="17"/>
    </row>
    <row r="153" spans="1:6" x14ac:dyDescent="0.3">
      <c r="A153" s="5"/>
      <c r="B153" s="11"/>
      <c r="C153" s="7"/>
      <c r="D153" s="9"/>
      <c r="E153" s="17"/>
    </row>
    <row r="154" spans="1:6" x14ac:dyDescent="0.3">
      <c r="A154" s="5"/>
      <c r="B154" s="11"/>
      <c r="C154" s="7"/>
      <c r="D154" s="9"/>
      <c r="E154" s="17"/>
    </row>
  </sheetData>
  <phoneticPr fontId="19" type="noConversion"/>
  <pageMargins left="0.25" right="0.25" top="0.75" bottom="0.75" header="0.3" footer="0.3"/>
  <pageSetup scale="64" orientation="portrait" r:id="rId1"/>
  <headerFooter alignWithMargins="0">
    <oddHeader>&amp;C&amp;14Exhibit D&amp;R&amp;P</oddHeader>
  </headerFooter>
  <rowBreaks count="1" manualBreakCount="1"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eft</vt:lpstr>
      <vt:lpstr>eft!Print_Titles</vt:lpstr>
    </vt:vector>
  </TitlesOfParts>
  <Company>Illinois State Treasurer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Turner</dc:creator>
  <cp:lastModifiedBy>Turner, Liz</cp:lastModifiedBy>
  <cp:lastPrinted>2026-09-22T18:16:39Z</cp:lastPrinted>
  <dcterms:created xsi:type="dcterms:W3CDTF">2009-02-10T22:03:33Z</dcterms:created>
  <dcterms:modified xsi:type="dcterms:W3CDTF">2026-09-22T18:19:26Z</dcterms:modified>
</cp:coreProperties>
</file>